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quete ayuntamiento\armonizacion contable\"/>
    </mc:Choice>
  </mc:AlternateContent>
  <xr:revisionPtr revIDLastSave="0" documentId="8_{C606EEE3-C64D-4BDC-BFA5-0CF30DF28C8D}" xr6:coauthVersionLast="45" xr6:coauthVersionMax="45" xr10:uidLastSave="{00000000-0000-0000-0000-000000000000}"/>
  <bookViews>
    <workbookView xWindow="-108" yWindow="-108" windowWidth="16608" windowHeight="8976" xr2:uid="{00000000-000D-0000-FFFF-FFFF00000000}"/>
  </bookViews>
  <sheets>
    <sheet name="Hoja1" sheetId="1" r:id="rId1"/>
  </sheets>
  <definedNames>
    <definedName name="_xlnm.Print_Area" localSheetId="0">Hoja1!$A$1:$P$274</definedName>
    <definedName name="_xlnm.Print_Titles" localSheetId="0">Hoja1!$1:$6</definedName>
  </definedNames>
  <calcPr calcId="191029"/>
</workbook>
</file>

<file path=xl/calcChain.xml><?xml version="1.0" encoding="utf-8"?>
<calcChain xmlns="http://schemas.openxmlformats.org/spreadsheetml/2006/main">
  <c r="O252" i="1" l="1"/>
  <c r="O242" i="1"/>
  <c r="O239" i="1"/>
  <c r="O236" i="1"/>
  <c r="O229" i="1"/>
  <c r="O225" i="1"/>
  <c r="O216" i="1"/>
  <c r="O211" i="1"/>
  <c r="O208" i="1"/>
  <c r="O204" i="1"/>
  <c r="O200" i="1"/>
  <c r="O196" i="1"/>
  <c r="O191" i="1"/>
  <c r="O187" i="1"/>
  <c r="O183" i="1"/>
  <c r="O178" i="1"/>
  <c r="O171" i="1"/>
  <c r="O168" i="1"/>
  <c r="O164" i="1"/>
  <c r="O159" i="1"/>
  <c r="O153" i="1"/>
  <c r="O149" i="1"/>
  <c r="O145" i="1"/>
  <c r="O141" i="1"/>
  <c r="O129" i="1"/>
  <c r="O118" i="1"/>
  <c r="O110" i="1"/>
  <c r="O97" i="1"/>
  <c r="O94" i="1"/>
  <c r="O85" i="1"/>
  <c r="O81" i="1"/>
  <c r="O72" i="1"/>
  <c r="O66" i="1"/>
  <c r="O60" i="1"/>
  <c r="O54" i="1"/>
  <c r="O43" i="1"/>
  <c r="O37" i="1"/>
  <c r="O30" i="1"/>
  <c r="O27" i="1"/>
  <c r="O20" i="1"/>
  <c r="O10" i="1"/>
  <c r="P66" i="1"/>
  <c r="P72" i="1"/>
  <c r="P216" i="1"/>
  <c r="P252" i="1"/>
  <c r="P242" i="1"/>
  <c r="P239" i="1"/>
  <c r="P236" i="1"/>
  <c r="P229" i="1"/>
  <c r="P225" i="1"/>
  <c r="P211" i="1"/>
  <c r="P208" i="1"/>
  <c r="P204" i="1"/>
  <c r="P200" i="1"/>
  <c r="P196" i="1"/>
  <c r="P191" i="1"/>
  <c r="P187" i="1"/>
  <c r="P183" i="1"/>
  <c r="P178" i="1"/>
  <c r="P171" i="1"/>
  <c r="P168" i="1"/>
  <c r="P164" i="1"/>
  <c r="P159" i="1"/>
  <c r="P153" i="1"/>
  <c r="P149" i="1"/>
  <c r="P145" i="1"/>
  <c r="P141" i="1"/>
  <c r="P129" i="1"/>
  <c r="P118" i="1"/>
  <c r="P110" i="1"/>
  <c r="P109" i="1" s="1"/>
  <c r="P97" i="1"/>
  <c r="P94" i="1"/>
  <c r="P85" i="1"/>
  <c r="P81" i="1"/>
  <c r="P80" i="1" s="1"/>
  <c r="P60" i="1"/>
  <c r="P54" i="1"/>
  <c r="P43" i="1"/>
  <c r="P37" i="1"/>
  <c r="P30" i="1"/>
  <c r="P27" i="1"/>
  <c r="P20" i="1"/>
  <c r="P10" i="1"/>
  <c r="O65" i="1" l="1"/>
  <c r="O9" i="1"/>
  <c r="O106" i="1" s="1"/>
  <c r="O140" i="1"/>
  <c r="P9" i="1"/>
  <c r="P182" i="1"/>
  <c r="P65" i="1"/>
  <c r="O195" i="1"/>
  <c r="P195" i="1"/>
  <c r="P140" i="1"/>
  <c r="P215" i="1"/>
  <c r="P255" i="1" s="1"/>
  <c r="O80" i="1"/>
  <c r="O109" i="1"/>
  <c r="O182" i="1"/>
  <c r="O215" i="1"/>
  <c r="O255" i="1" l="1"/>
  <c r="P106" i="1"/>
  <c r="P257" i="1" s="1"/>
  <c r="O257" i="1"/>
</calcChain>
</file>

<file path=xl/sharedStrings.xml><?xml version="1.0" encoding="utf-8"?>
<sst xmlns="http://schemas.openxmlformats.org/spreadsheetml/2006/main" count="409" uniqueCount="394">
  <si>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</si>
  <si>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</si>
  <si>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</si>
  <si>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</si>
  <si>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</si>
  <si>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</si>
  <si>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</si>
  <si>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</si>
  <si>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</si>
  <si>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</si>
  <si>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</si>
  <si>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</si>
  <si>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</si>
  <si>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</si>
  <si>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</si>
  <si>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</si>
  <si>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</si>
  <si>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</si>
  <si>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</si>
  <si>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</si>
  <si>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</si>
  <si>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</si>
  <si>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</si>
  <si>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</si>
  <si>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</si>
  <si>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</si>
  <si>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</si>
  <si>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</si>
  <si>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</si>
  <si>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</si>
  <si>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</si>
  <si>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</si>
  <si>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</si>
  <si>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</si>
  <si>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</si>
  <si>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</si>
  <si>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</si>
  <si>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</si>
  <si>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</si>
  <si>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</si>
  <si>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</si>
  <si>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</si>
  <si>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</si>
  <si>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</si>
  <si>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</si>
  <si>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</si>
  <si>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</si>
  <si>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</si>
  <si>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</si>
  <si>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</si>
  <si>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</si>
  <si>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</si>
  <si>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</si>
  <si>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</si>
  <si>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</si>
  <si>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</si>
  <si>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</si>
  <si>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</si>
  <si>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</si>
  <si>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</si>
  <si>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</si>
  <si>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</si>
  <si>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</si>
  <si>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</si>
  <si>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</si>
  <si>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</si>
  <si>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</si>
  <si>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</si>
  <si>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</si>
  <si>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</si>
  <si>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</si>
  <si>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</si>
  <si>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</si>
  <si>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</si>
  <si>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</si>
  <si>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</si>
  <si>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</si>
  <si>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</si>
  <si>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</si>
  <si>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</si>
  <si>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</si>
  <si>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</si>
  <si>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</si>
  <si>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</si>
  <si>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</si>
  <si>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</si>
  <si>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</si>
  <si>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</si>
  <si>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</si>
  <si>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</si>
  <si>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</si>
  <si>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</si>
  <si>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</si>
  <si>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</si>
  <si>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</si>
  <si>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</si>
  <si>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</si>
  <si>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</si>
  <si>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</si>
  <si>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</si>
  <si>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</si>
  <si>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</si>
  <si>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</si>
  <si>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</si>
  <si>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</si>
  <si>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</si>
  <si>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</si>
  <si>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</si>
  <si>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</si>
  <si>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</si>
  <si>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</si>
  <si>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</si>
  <si>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</si>
  <si>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</si>
  <si>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</si>
  <si>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</si>
  <si>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</si>
  <si>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</si>
  <si>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</si>
  <si>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</si>
  <si>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</si>
  <si>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</si>
  <si>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</si>
  <si>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</si>
  <si>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</si>
  <si>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</si>
  <si>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</si>
  <si>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</si>
  <si>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</si>
  <si>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</si>
  <si>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</si>
  <si>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</si>
  <si>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</si>
  <si>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</si>
  <si>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</si>
  <si>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</si>
  <si>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</si>
  <si>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</si>
  <si>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</si>
  <si>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</si>
  <si>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</si>
  <si>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</si>
  <si>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</si>
  <si>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</si>
  <si>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</si>
  <si>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</si>
  <si>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</si>
  <si>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</si>
  <si>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</si>
  <si>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</si>
  <si>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</si>
  <si>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</si>
  <si>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</si>
  <si>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</si>
  <si>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</si>
  <si>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</si>
  <si>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</si>
  <si>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</si>
  <si>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</si>
  <si>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</si>
  <si>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</si>
  <si>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</si>
  <si>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</si>
  <si>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</si>
  <si>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</si>
  <si>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</si>
  <si>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</si>
  <si>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</si>
  <si>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</si>
  <si>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</si>
  <si>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</si>
  <si>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</si>
  <si>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</si>
  <si>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</si>
  <si>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</si>
  <si>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</si>
  <si>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</si>
  <si>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</si>
  <si>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</si>
  <si>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</si>
  <si>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</si>
  <si>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</si>
  <si>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</si>
  <si>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</si>
  <si>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</si>
  <si>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</si>
  <si>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</si>
  <si>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</si>
  <si>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</si>
  <si>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</si>
  <si>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</si>
  <si>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</si>
  <si>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</si>
  <si>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</si>
  <si>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</si>
  <si>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</si>
  <si>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</si>
  <si>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</si>
  <si>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</si>
  <si>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</si>
  <si>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</si>
  <si>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</si>
  <si>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</si>
  <si>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</si>
  <si>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</si>
  <si>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</si>
  <si>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</si>
  <si>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</si>
  <si>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</si>
  <si>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</si>
  <si>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</si>
  <si>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</si>
  <si>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</si>
  <si>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</si>
  <si>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</si>
  <si>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</si>
  <si>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</si>
  <si>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</si>
  <si>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</si>
  <si>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</si>
  <si>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</si>
  <si>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</si>
  <si>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</si>
  <si>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</si>
  <si>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</si>
  <si>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</si>
  <si>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</si>
  <si>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</si>
  <si>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</si>
  <si>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</si>
  <si>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</si>
  <si>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</si>
  <si>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</si>
  <si>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</si>
  <si>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</si>
  <si>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</si>
  <si>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</si>
  <si>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</si>
  <si>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</si>
  <si>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</si>
  <si>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</si>
  <si>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</si>
  <si>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</si>
  <si>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</si>
  <si>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</si>
  <si>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</si>
  <si>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</si>
  <si>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</si>
  <si>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</si>
  <si>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</si>
  <si>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</si>
  <si>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</si>
  <si>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</si>
  <si>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</si>
  <si>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</si>
  <si>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</si>
  <si>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</si>
  <si>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</si>
  <si>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</si>
  <si>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</si>
  <si>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</si>
  <si>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</si>
  <si>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</si>
  <si>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</si>
  <si>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</si>
  <si>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</si>
  <si>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</si>
  <si>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</si>
  <si>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</si>
  <si>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</si>
  <si>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</si>
  <si>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</si>
  <si>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</si>
  <si>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</si>
  <si>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</si>
  <si>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</si>
  <si>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</si>
  <si>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</si>
  <si>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</si>
  <si>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</si>
  <si>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</si>
  <si>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</si>
  <si>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</si>
  <si>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</si>
  <si>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</si>
  <si>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</si>
  <si>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</si>
  <si>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</si>
  <si>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</si>
  <si>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</si>
  <si>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</si>
  <si>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</si>
  <si>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</si>
  <si>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</si>
  <si>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</si>
  <si>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</si>
  <si>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</si>
  <si>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</si>
  <si>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</si>
  <si>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</si>
  <si>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</si>
  <si>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</si>
  <si>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</si>
  <si>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</si>
  <si>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</si>
  <si>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</si>
  <si>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</si>
  <si>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</si>
  <si>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</si>
  <si>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</si>
  <si>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</si>
  <si>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</si>
  <si>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</si>
  <si>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</si>
  <si>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</si>
  <si>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</si>
  <si>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</si>
  <si>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</si>
  <si>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</si>
  <si>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</si>
  <si>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</si>
  <si>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</si>
  <si>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</si>
  <si>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</si>
  <si>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</si>
  <si>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</si>
  <si>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</si>
  <si>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</si>
  <si>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</si>
  <si>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</si>
  <si>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</si>
  <si>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</si>
  <si>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</si>
  <si>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</si>
  <si>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</si>
  <si>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</si>
  <si>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</si>
  <si>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</si>
  <si>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</si>
  <si>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</si>
  <si>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</si>
  <si>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</si>
  <si>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</si>
  <si>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</si>
  <si>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</si>
  <si>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</si>
  <si>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</si>
  <si>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</si>
  <si>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</si>
  <si>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</si>
  <si>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</si>
  <si>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</si>
  <si>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</si>
  <si>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</si>
  <si>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</si>
  <si>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</si>
  <si>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</si>
  <si>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</si>
  <si>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</si>
  <si>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</si>
  <si>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</si>
  <si>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</si>
  <si>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</si>
  <si>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</si>
  <si>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</si>
  <si>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</si>
  <si>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</si>
  <si>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</si>
  <si>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</si>
  <si>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</si>
  <si>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</si>
  <si>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</si>
  <si>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</si>
  <si>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</si>
  <si>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</si>
  <si>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</si>
  <si>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</si>
  <si>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</si>
  <si>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</si>
  <si>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</si>
  <si>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</si>
  <si>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</si>
  <si>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</si>
  <si>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</si>
  <si>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</si>
  <si>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</si>
  <si>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</si>
  <si>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</si>
  <si>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</si>
  <si>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TRANSFERENCIAS DEL EXTERIOR</t>
  </si>
  <si>
    <t>CONSTRUCCIÓN EN BIENES NO CAPITALIZABLES</t>
  </si>
  <si>
    <t>RESULTADO DEL EJERCICIO (AHORRO/DESAHORRO)</t>
  </si>
  <si>
    <t>ENTE PÚBLICO SISTEMA DIF EL GRULLO</t>
  </si>
  <si>
    <t>DEL 1 DE ABRIL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</si>
</sst>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2" borderId="15" xfId="0" quotePrefix="1" applyNumberFormat="1" applyFont="1" applyFill="1" applyBorder="1" applyAlignment="1">
      <alignment horizontal="center" vertical="center"/>
    </xf>
    <xf numFmtId="0" fontId="3" fillId="2" borderId="14" xfId="0" quotePrefix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rcentu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3"/>
  <sheetViews>
    <sheetView tabSelected="1" topLeftCell="A218" zoomScale="90" zoomScaleNormal="90" workbookViewId="0">
      <selection activeCell="C270" sqref="C270"/>
    </sheetView>
  </sheetViews>
  <sheetFormatPr baseColWidth="10" defaultColWidth="11.44140625" defaultRowHeight="13.2"/>
  <cols>
    <col min="1" max="1" width="8" style="4" customWidth="1"/>
    <col min="2" max="2" width="7.88671875" style="4" customWidth="1"/>
    <col min="3" max="12" width="7.33203125" style="4" customWidth="1"/>
    <col min="13" max="14" width="10.33203125" style="4" customWidth="1"/>
    <col min="15" max="15" width="14.88671875" style="24" customWidth="1"/>
    <col min="16" max="16" width="14.6640625" style="24" customWidth="1"/>
    <col min="17" max="16384" width="11.44140625" style="1"/>
  </cols>
  <sheetData>
    <row r="1" spans="1:16" ht="17.100000000000001" customHeight="1">
      <c r="A1" s="44" t="s">
        <v>392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7.100000000000001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17.100000000000001" customHeight="1">
      <c r="A3" s="47" t="s">
        <v>393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spans="1:16" ht="3" customHeight="1"/>
    <row r="6" spans="1:16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3">
        <v>2020</v>
      </c>
      <c r="P6" s="42">
        <v>2019</v>
      </c>
    </row>
    <row r="7" spans="1:16" ht="2.25" customHeight="1"/>
    <row r="8" spans="1:16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344130.66</v>
      </c>
      <c r="P9" s="34">
        <f>P10+P20+P27+P30+P37+P43+P54+P60</f>
        <v>137192.25</v>
      </c>
    </row>
    <row r="10" spans="1:16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0</v>
      </c>
      <c r="P10" s="34">
        <f>SUM(P11:P18)</f>
        <v>0</v>
      </c>
    </row>
    <row r="11" spans="1:16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8">
        <v>0</v>
      </c>
      <c r="P11" s="28">
        <v>0</v>
      </c>
    </row>
    <row r="12" spans="1:16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8">
        <v>0</v>
      </c>
      <c r="P12" s="28">
        <v>0</v>
      </c>
    </row>
    <row r="13" spans="1:16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8">
        <v>0</v>
      </c>
      <c r="P13" s="28">
        <v>0</v>
      </c>
    </row>
    <row r="14" spans="1:16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8">
        <v>0</v>
      </c>
      <c r="P14" s="28">
        <v>0</v>
      </c>
    </row>
    <row r="15" spans="1:16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8">
        <v>0</v>
      </c>
      <c r="P15" s="28">
        <v>0</v>
      </c>
    </row>
    <row r="16" spans="1:16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8">
        <v>0</v>
      </c>
      <c r="P16" s="28">
        <v>0</v>
      </c>
    </row>
    <row r="17" spans="1:16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8">
        <v>0</v>
      </c>
      <c r="P17" s="28">
        <v>0</v>
      </c>
    </row>
    <row r="18" spans="1:16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8">
        <v>0</v>
      </c>
      <c r="P18" s="28">
        <v>0</v>
      </c>
    </row>
    <row r="19" spans="1:16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8"/>
      <c r="P19" s="28"/>
    </row>
    <row r="20" spans="1:16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8">
        <v>0</v>
      </c>
      <c r="P21" s="28">
        <v>0</v>
      </c>
    </row>
    <row r="22" spans="1:16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8">
        <v>0</v>
      </c>
      <c r="P22" s="28">
        <v>0</v>
      </c>
    </row>
    <row r="23" spans="1:16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8">
        <v>0</v>
      </c>
      <c r="P23" s="28">
        <v>0</v>
      </c>
    </row>
    <row r="24" spans="1:16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>
        <v>0</v>
      </c>
      <c r="P24" s="28">
        <v>0</v>
      </c>
    </row>
    <row r="25" spans="1:16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>
        <v>0</v>
      </c>
      <c r="P25" s="28">
        <v>0</v>
      </c>
    </row>
    <row r="26" spans="1:16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8"/>
      <c r="P26" s="28"/>
    </row>
    <row r="27" spans="1:16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8">
        <v>0</v>
      </c>
      <c r="P28" s="28">
        <v>0</v>
      </c>
    </row>
    <row r="29" spans="1:16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8"/>
      <c r="P29" s="28"/>
    </row>
    <row r="30" spans="1:16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0</v>
      </c>
      <c r="P30" s="34">
        <f>SUM(P31:P35)</f>
        <v>0</v>
      </c>
    </row>
    <row r="31" spans="1:16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8">
        <v>0</v>
      </c>
      <c r="P31" s="28">
        <v>0</v>
      </c>
    </row>
    <row r="32" spans="1:16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8">
        <v>0</v>
      </c>
      <c r="P32" s="28">
        <v>0</v>
      </c>
    </row>
    <row r="33" spans="1:16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8">
        <v>0</v>
      </c>
      <c r="P33" s="28">
        <v>0</v>
      </c>
    </row>
    <row r="34" spans="1:16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8">
        <v>0</v>
      </c>
      <c r="P34" s="28">
        <v>0</v>
      </c>
    </row>
    <row r="35" spans="1:16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8">
        <v>0</v>
      </c>
      <c r="P35" s="28">
        <v>0</v>
      </c>
    </row>
    <row r="36" spans="1:16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8"/>
      <c r="P36" s="28"/>
    </row>
    <row r="37" spans="1:16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4.66</v>
      </c>
      <c r="P37" s="34">
        <f>SUM(P38:P41)</f>
        <v>3.75</v>
      </c>
    </row>
    <row r="38" spans="1:16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8">
        <v>0</v>
      </c>
      <c r="P38" s="28">
        <v>0</v>
      </c>
    </row>
    <row r="39" spans="1:16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8">
        <v>0</v>
      </c>
      <c r="P39" s="28">
        <v>0</v>
      </c>
    </row>
    <row r="40" spans="1:16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8">
        <v>0</v>
      </c>
      <c r="P40" s="28">
        <v>0</v>
      </c>
    </row>
    <row r="41" spans="1:16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8">
        <v>4.66</v>
      </c>
      <c r="P41" s="28">
        <v>3.75</v>
      </c>
    </row>
    <row r="42" spans="1:16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8"/>
      <c r="P42" s="28"/>
    </row>
    <row r="43" spans="1:16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344126</v>
      </c>
      <c r="P43" s="34">
        <f>SUM(P44:P52)</f>
        <v>137188.5</v>
      </c>
    </row>
    <row r="44" spans="1:16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8">
        <v>0</v>
      </c>
      <c r="P44" s="28">
        <v>0</v>
      </c>
    </row>
    <row r="45" spans="1:16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8">
        <v>0</v>
      </c>
      <c r="P45" s="28">
        <v>0</v>
      </c>
    </row>
    <row r="46" spans="1:16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8">
        <v>0</v>
      </c>
      <c r="P46" s="28">
        <v>0</v>
      </c>
    </row>
    <row r="47" spans="1:16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8">
        <v>0</v>
      </c>
      <c r="P47" s="28">
        <v>0</v>
      </c>
    </row>
    <row r="48" spans="1:16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8">
        <v>0</v>
      </c>
      <c r="P48" s="28">
        <v>0</v>
      </c>
    </row>
    <row r="49" spans="1:16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8">
        <v>0</v>
      </c>
      <c r="P49" s="28">
        <v>0</v>
      </c>
    </row>
    <row r="50" spans="1:16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8">
        <v>0</v>
      </c>
      <c r="P50" s="28">
        <v>137188.5</v>
      </c>
    </row>
    <row r="51" spans="1:16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8">
        <v>344126</v>
      </c>
      <c r="P51" s="28">
        <v>0</v>
      </c>
    </row>
    <row r="52" spans="1:16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8"/>
      <c r="P52" s="28">
        <v>0</v>
      </c>
    </row>
    <row r="53" spans="1:16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8"/>
      <c r="P53" s="28"/>
    </row>
    <row r="54" spans="1:16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8">
        <v>0</v>
      </c>
      <c r="P55" s="28">
        <v>0</v>
      </c>
    </row>
    <row r="56" spans="1:16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8">
        <v>0</v>
      </c>
      <c r="P56" s="28">
        <v>0</v>
      </c>
    </row>
    <row r="57" spans="1:16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8">
        <v>0</v>
      </c>
      <c r="P57" s="28">
        <v>0</v>
      </c>
    </row>
    <row r="58" spans="1:16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8">
        <v>0</v>
      </c>
      <c r="P58" s="28">
        <v>0</v>
      </c>
    </row>
    <row r="59" spans="1:16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8"/>
      <c r="P59" s="28"/>
    </row>
    <row r="60" spans="1:16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8">
        <v>0</v>
      </c>
      <c r="P61" s="28">
        <v>0</v>
      </c>
    </row>
    <row r="62" spans="1:16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8">
        <v>0</v>
      </c>
      <c r="P62" s="28">
        <v>0</v>
      </c>
    </row>
    <row r="63" spans="1:16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8"/>
      <c r="P63" s="28"/>
    </row>
    <row r="64" spans="1:16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8"/>
      <c r="P64" s="28"/>
    </row>
    <row r="65" spans="1:16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2048230.8</v>
      </c>
      <c r="P65" s="34">
        <f>P66+P72</f>
        <v>708390.44</v>
      </c>
    </row>
    <row r="66" spans="1:16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0</v>
      </c>
      <c r="P66" s="34">
        <f>SUM(P67:P70)</f>
        <v>0</v>
      </c>
    </row>
    <row r="67" spans="1:16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8">
        <v>0</v>
      </c>
      <c r="P67" s="28">
        <v>0</v>
      </c>
    </row>
    <row r="68" spans="1:16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8">
        <v>0</v>
      </c>
      <c r="P68" s="28">
        <v>0</v>
      </c>
    </row>
    <row r="69" spans="1:16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8">
        <v>0</v>
      </c>
      <c r="P69" s="28">
        <v>0</v>
      </c>
    </row>
    <row r="70" spans="1:16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8">
        <v>0</v>
      </c>
      <c r="P70" s="28">
        <v>0</v>
      </c>
    </row>
    <row r="71" spans="1:16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8"/>
      <c r="P71" s="28"/>
    </row>
    <row r="72" spans="1:16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2048230.8</v>
      </c>
      <c r="P72" s="34">
        <f>SUM(P73:P78)</f>
        <v>708390.44</v>
      </c>
    </row>
    <row r="73" spans="1:16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8">
        <v>2048230.8</v>
      </c>
      <c r="P73" s="28">
        <v>708390.44</v>
      </c>
    </row>
    <row r="74" spans="1:16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8">
        <v>0</v>
      </c>
      <c r="P74" s="28">
        <v>0</v>
      </c>
    </row>
    <row r="75" spans="1:16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8">
        <v>0</v>
      </c>
      <c r="P75" s="28">
        <v>0</v>
      </c>
    </row>
    <row r="76" spans="1:16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8">
        <v>0</v>
      </c>
      <c r="P76" s="28">
        <v>0</v>
      </c>
    </row>
    <row r="77" spans="1:16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8">
        <v>0</v>
      </c>
      <c r="P77" s="28">
        <v>0</v>
      </c>
    </row>
    <row r="78" spans="1:16">
      <c r="A78" s="20">
        <v>4226</v>
      </c>
      <c r="B78" s="41" t="s">
        <v>389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8">
        <v>0</v>
      </c>
      <c r="P78" s="28">
        <v>0</v>
      </c>
    </row>
    <row r="79" spans="1:16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8"/>
      <c r="P79" s="28"/>
    </row>
    <row r="80" spans="1:16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0</v>
      </c>
      <c r="P80" s="34">
        <f>P81+P85+P92+P94+P97</f>
        <v>0</v>
      </c>
    </row>
    <row r="81" spans="1:16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0</v>
      </c>
    </row>
    <row r="82" spans="1:16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8">
        <v>0</v>
      </c>
      <c r="P82" s="28">
        <v>0</v>
      </c>
    </row>
    <row r="83" spans="1:16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8">
        <v>0</v>
      </c>
      <c r="P83" s="28">
        <v>0</v>
      </c>
    </row>
    <row r="84" spans="1:16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8"/>
      <c r="P84" s="28"/>
    </row>
    <row r="85" spans="1:16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8">
        <v>0</v>
      </c>
      <c r="P86" s="28">
        <v>0</v>
      </c>
    </row>
    <row r="87" spans="1:16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8">
        <v>0</v>
      </c>
      <c r="P87" s="28">
        <v>0</v>
      </c>
    </row>
    <row r="88" spans="1:16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8">
        <v>0</v>
      </c>
      <c r="P88" s="28">
        <v>0</v>
      </c>
    </row>
    <row r="89" spans="1:16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8">
        <v>0</v>
      </c>
      <c r="P89" s="28">
        <v>0</v>
      </c>
    </row>
    <row r="90" spans="1:16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8">
        <v>0</v>
      </c>
      <c r="P90" s="28">
        <v>0</v>
      </c>
    </row>
    <row r="91" spans="1:16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8"/>
      <c r="P91" s="28"/>
    </row>
    <row r="92" spans="1:16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5">
        <v>0</v>
      </c>
      <c r="P92" s="35">
        <v>0</v>
      </c>
    </row>
    <row r="93" spans="1:16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6"/>
    </row>
    <row r="94" spans="1:16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8">
        <v>0</v>
      </c>
      <c r="P95" s="28">
        <v>0</v>
      </c>
    </row>
    <row r="96" spans="1:16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8"/>
      <c r="P96" s="28"/>
    </row>
    <row r="97" spans="1:16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8">
        <v>0</v>
      </c>
      <c r="P98" s="28">
        <v>0</v>
      </c>
    </row>
    <row r="99" spans="1:16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8">
        <v>0</v>
      </c>
      <c r="P99" s="28">
        <v>0</v>
      </c>
    </row>
    <row r="100" spans="1:16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8">
        <v>0</v>
      </c>
      <c r="P100" s="28">
        <v>0</v>
      </c>
    </row>
    <row r="101" spans="1:16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8">
        <v>0</v>
      </c>
      <c r="P101" s="28">
        <v>0</v>
      </c>
    </row>
    <row r="102" spans="1:16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8">
        <v>0</v>
      </c>
      <c r="P102" s="28">
        <v>0</v>
      </c>
    </row>
    <row r="103" spans="1:16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8">
        <v>0</v>
      </c>
      <c r="P103" s="28">
        <v>0</v>
      </c>
    </row>
    <row r="104" spans="1:16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8">
        <v>0</v>
      </c>
      <c r="P104" s="28">
        <v>0</v>
      </c>
    </row>
    <row r="105" spans="1:16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8"/>
      <c r="P105" s="28"/>
    </row>
    <row r="106" spans="1:16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2392361.46</v>
      </c>
      <c r="P106" s="34">
        <f>P9+P65+P80</f>
        <v>845582.69</v>
      </c>
    </row>
    <row r="107" spans="1:16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8"/>
      <c r="P107" s="28"/>
    </row>
    <row r="108" spans="1:16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8"/>
      <c r="P108" s="28"/>
    </row>
    <row r="109" spans="1:16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2124300.4309999999</v>
      </c>
      <c r="P109" s="34">
        <f>P110+P118+P129</f>
        <v>856534.59999999986</v>
      </c>
    </row>
    <row r="110" spans="1:16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1675940.66</v>
      </c>
      <c r="P110" s="34">
        <f>SUM(P111:P116)</f>
        <v>565456.68999999994</v>
      </c>
    </row>
    <row r="111" spans="1:16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8">
        <v>696296.7</v>
      </c>
      <c r="P111" s="28">
        <v>377498.2</v>
      </c>
    </row>
    <row r="112" spans="1:16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8">
        <v>896023.46</v>
      </c>
      <c r="P112" s="28">
        <v>161276.28</v>
      </c>
    </row>
    <row r="113" spans="1:16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8">
        <v>34524.11</v>
      </c>
      <c r="P113" s="28">
        <v>0</v>
      </c>
    </row>
    <row r="114" spans="1:16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8">
        <v>49096.39</v>
      </c>
      <c r="P114" s="28">
        <v>26682.21</v>
      </c>
    </row>
    <row r="115" spans="1:16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8">
        <v>0</v>
      </c>
      <c r="P115" s="28">
        <v>0</v>
      </c>
    </row>
    <row r="116" spans="1:16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8">
        <v>0</v>
      </c>
      <c r="P116" s="28">
        <v>0</v>
      </c>
    </row>
    <row r="117" spans="1:16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8"/>
      <c r="P117" s="28"/>
    </row>
    <row r="118" spans="1:16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367809.59099999996</v>
      </c>
      <c r="P118" s="34">
        <f>SUM(P119:P127)</f>
        <v>242375.43</v>
      </c>
    </row>
    <row r="119" spans="1:16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8">
        <v>20185.111000000001</v>
      </c>
      <c r="P119" s="28">
        <v>49884.14</v>
      </c>
    </row>
    <row r="120" spans="1:16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8">
        <v>293965.21999999997</v>
      </c>
      <c r="P120" s="28">
        <v>103056.77</v>
      </c>
    </row>
    <row r="121" spans="1:16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8">
        <v>0</v>
      </c>
      <c r="P121" s="28">
        <v>0</v>
      </c>
    </row>
    <row r="122" spans="1:16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8">
        <v>0</v>
      </c>
      <c r="P122" s="28">
        <v>1472.45</v>
      </c>
    </row>
    <row r="123" spans="1:16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8">
        <v>0</v>
      </c>
      <c r="P123" s="28">
        <v>345.8</v>
      </c>
    </row>
    <row r="124" spans="1:16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8">
        <v>42657.02</v>
      </c>
      <c r="P124" s="28">
        <v>66966.69</v>
      </c>
    </row>
    <row r="125" spans="1:16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8">
        <v>0</v>
      </c>
      <c r="P125" s="28">
        <v>0</v>
      </c>
    </row>
    <row r="126" spans="1:16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8">
        <v>0</v>
      </c>
      <c r="P126" s="28">
        <v>0</v>
      </c>
    </row>
    <row r="127" spans="1:16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8">
        <v>11002.24</v>
      </c>
      <c r="P127" s="28">
        <v>20649.580000000002</v>
      </c>
    </row>
    <row r="128" spans="1:16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8"/>
      <c r="P128" s="28"/>
    </row>
    <row r="129" spans="1:16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80550.180000000008</v>
      </c>
      <c r="P129" s="34">
        <f>SUM(P130:P138)</f>
        <v>48702.48</v>
      </c>
    </row>
    <row r="130" spans="1:16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8">
        <v>35372.28</v>
      </c>
      <c r="P130" s="28">
        <v>23391.51</v>
      </c>
    </row>
    <row r="131" spans="1:16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8">
        <v>2000</v>
      </c>
      <c r="P131" s="28">
        <v>9721.2900000000009</v>
      </c>
    </row>
    <row r="132" spans="1:16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8">
        <v>5220</v>
      </c>
      <c r="P132" s="28">
        <v>0</v>
      </c>
    </row>
    <row r="133" spans="1:16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8">
        <v>7983.68</v>
      </c>
      <c r="P133" s="28">
        <v>0</v>
      </c>
    </row>
    <row r="134" spans="1:16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8">
        <v>1920.58</v>
      </c>
      <c r="P134" s="28">
        <v>1426.2</v>
      </c>
    </row>
    <row r="135" spans="1:16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8">
        <v>0</v>
      </c>
      <c r="P135" s="28">
        <v>0</v>
      </c>
    </row>
    <row r="136" spans="1:16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8">
        <v>7373.84</v>
      </c>
      <c r="P136" s="28">
        <v>9318.11</v>
      </c>
    </row>
    <row r="137" spans="1:16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8">
        <v>1794.8</v>
      </c>
      <c r="P137" s="28">
        <v>4445.37</v>
      </c>
    </row>
    <row r="138" spans="1:16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8">
        <v>18885</v>
      </c>
      <c r="P138" s="28">
        <v>400</v>
      </c>
    </row>
    <row r="139" spans="1:16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8"/>
      <c r="P139" s="28"/>
    </row>
    <row r="140" spans="1:16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159267.28</v>
      </c>
      <c r="P140" s="34">
        <f>P141+P145+P149+P153+P159+P164+P168+P171+P178</f>
        <v>19091.12</v>
      </c>
    </row>
    <row r="141" spans="1:16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8">
        <v>0</v>
      </c>
      <c r="P142" s="28">
        <v>0</v>
      </c>
    </row>
    <row r="143" spans="1:16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8"/>
      <c r="P143" s="28"/>
    </row>
    <row r="144" spans="1:16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8"/>
      <c r="P144" s="28"/>
    </row>
    <row r="145" spans="1:16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0</v>
      </c>
    </row>
    <row r="146" spans="1:16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8">
        <v>0</v>
      </c>
      <c r="P146" s="28">
        <v>0</v>
      </c>
    </row>
    <row r="147" spans="1:16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8">
        <v>0</v>
      </c>
      <c r="P147" s="28">
        <v>0</v>
      </c>
    </row>
    <row r="148" spans="1:16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8"/>
      <c r="P148" s="28"/>
    </row>
    <row r="149" spans="1:16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8">
        <v>0</v>
      </c>
      <c r="P150" s="28">
        <v>0</v>
      </c>
    </row>
    <row r="151" spans="1:16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8">
        <v>0</v>
      </c>
      <c r="P151" s="28">
        <v>0</v>
      </c>
    </row>
    <row r="152" spans="1:16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8"/>
      <c r="P152" s="28"/>
    </row>
    <row r="153" spans="1:16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159267.28</v>
      </c>
      <c r="P153" s="34">
        <f>SUM(P154:P157)</f>
        <v>19091.12</v>
      </c>
    </row>
    <row r="154" spans="1:16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8">
        <v>159267.28</v>
      </c>
      <c r="P154" s="28">
        <v>19091.12</v>
      </c>
    </row>
    <row r="155" spans="1:16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8">
        <v>0</v>
      </c>
      <c r="P155" s="28">
        <v>0</v>
      </c>
    </row>
    <row r="156" spans="1:16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8">
        <v>0</v>
      </c>
      <c r="P156" s="28">
        <v>0</v>
      </c>
    </row>
    <row r="157" spans="1:16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8">
        <v>0</v>
      </c>
      <c r="P157" s="28">
        <v>0</v>
      </c>
    </row>
    <row r="158" spans="1:16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8"/>
      <c r="P158" s="28"/>
    </row>
    <row r="159" spans="1:16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0</v>
      </c>
      <c r="P159" s="34">
        <f>SUM(P160:P162)</f>
        <v>0</v>
      </c>
    </row>
    <row r="160" spans="1:16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8">
        <v>0</v>
      </c>
      <c r="P160" s="28">
        <v>0</v>
      </c>
    </row>
    <row r="161" spans="1:16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8">
        <v>0</v>
      </c>
      <c r="P161" s="28">
        <v>0</v>
      </c>
    </row>
    <row r="162" spans="1:16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8">
        <v>0</v>
      </c>
      <c r="P162" s="28">
        <v>0</v>
      </c>
    </row>
    <row r="163" spans="1:16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8"/>
      <c r="P163" s="28"/>
    </row>
    <row r="164" spans="1:16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0</v>
      </c>
    </row>
    <row r="165" spans="1:16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8">
        <v>0</v>
      </c>
      <c r="P165" s="28">
        <v>0</v>
      </c>
    </row>
    <row r="166" spans="1:16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8">
        <v>0</v>
      </c>
      <c r="P166" s="28">
        <v>0</v>
      </c>
    </row>
    <row r="167" spans="1:16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8"/>
      <c r="P167" s="28"/>
    </row>
    <row r="168" spans="1:16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8">
        <v>0</v>
      </c>
      <c r="P169" s="28">
        <v>0</v>
      </c>
    </row>
    <row r="170" spans="1:16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8"/>
      <c r="P170" s="28"/>
    </row>
    <row r="171" spans="1:16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8">
        <v>0</v>
      </c>
      <c r="P172" s="28">
        <v>0</v>
      </c>
    </row>
    <row r="173" spans="1:16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8">
        <v>0</v>
      </c>
      <c r="P173" s="28">
        <v>0</v>
      </c>
    </row>
    <row r="174" spans="1:16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8">
        <v>0</v>
      </c>
      <c r="P174" s="28">
        <v>0</v>
      </c>
    </row>
    <row r="175" spans="1:16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8">
        <v>0</v>
      </c>
      <c r="P175" s="28">
        <v>0</v>
      </c>
    </row>
    <row r="176" spans="1:16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8">
        <v>0</v>
      </c>
      <c r="P176" s="28">
        <v>0</v>
      </c>
    </row>
    <row r="177" spans="1:16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8"/>
      <c r="P177" s="28"/>
    </row>
    <row r="178" spans="1:16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8">
        <v>0</v>
      </c>
      <c r="P179" s="28">
        <v>0</v>
      </c>
    </row>
    <row r="180" spans="1:16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8">
        <v>0</v>
      </c>
      <c r="P180" s="28">
        <v>0</v>
      </c>
    </row>
    <row r="181" spans="1:16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8"/>
      <c r="P181" s="28"/>
    </row>
    <row r="182" spans="1:16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8">
        <v>0</v>
      </c>
      <c r="P184" s="28">
        <v>0</v>
      </c>
    </row>
    <row r="185" spans="1:16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8">
        <v>0</v>
      </c>
      <c r="P185" s="28">
        <v>0</v>
      </c>
    </row>
    <row r="186" spans="1:16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8"/>
      <c r="P186" s="28"/>
    </row>
    <row r="187" spans="1:16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8">
        <v>0</v>
      </c>
      <c r="P188" s="28">
        <v>0</v>
      </c>
    </row>
    <row r="189" spans="1:16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8">
        <v>0</v>
      </c>
      <c r="P189" s="28">
        <v>0</v>
      </c>
    </row>
    <row r="190" spans="1:16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8"/>
      <c r="P190" s="28"/>
    </row>
    <row r="191" spans="1:16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8">
        <v>0</v>
      </c>
      <c r="P192" s="28">
        <v>0</v>
      </c>
    </row>
    <row r="193" spans="1:16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8">
        <v>0</v>
      </c>
      <c r="P193" s="28">
        <v>0</v>
      </c>
    </row>
    <row r="194" spans="1:16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8"/>
      <c r="P194" s="28"/>
    </row>
    <row r="195" spans="1:16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0</v>
      </c>
      <c r="P195" s="34">
        <f>P196+P200+P204+P208+P211</f>
        <v>0</v>
      </c>
    </row>
    <row r="196" spans="1:16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0</v>
      </c>
      <c r="P196" s="34">
        <f>SUM(P197:P198)</f>
        <v>0</v>
      </c>
    </row>
    <row r="197" spans="1:16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8">
        <v>0</v>
      </c>
      <c r="P197" s="28">
        <v>0</v>
      </c>
    </row>
    <row r="198" spans="1:16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8">
        <v>0</v>
      </c>
      <c r="P198" s="28">
        <v>0</v>
      </c>
    </row>
    <row r="199" spans="1:16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8"/>
      <c r="P199" s="28"/>
    </row>
    <row r="200" spans="1:16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8">
        <v>0</v>
      </c>
      <c r="P201" s="28">
        <v>0</v>
      </c>
    </row>
    <row r="202" spans="1:16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8">
        <v>0</v>
      </c>
      <c r="P202" s="28">
        <v>0</v>
      </c>
    </row>
    <row r="203" spans="1:16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8"/>
      <c r="P203" s="28"/>
    </row>
    <row r="204" spans="1:16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8">
        <v>0</v>
      </c>
      <c r="P205" s="28">
        <v>0</v>
      </c>
    </row>
    <row r="206" spans="1:16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8">
        <v>0</v>
      </c>
      <c r="P206" s="28">
        <v>0</v>
      </c>
    </row>
    <row r="207" spans="1:16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8"/>
      <c r="P207" s="28"/>
    </row>
    <row r="208" spans="1:16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8">
        <v>0</v>
      </c>
      <c r="P209" s="28">
        <v>0</v>
      </c>
    </row>
    <row r="210" spans="1:16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8"/>
      <c r="P210" s="28"/>
    </row>
    <row r="211" spans="1:16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8">
        <v>0</v>
      </c>
      <c r="P212" s="28">
        <v>0</v>
      </c>
    </row>
    <row r="213" spans="1:16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8">
        <v>0</v>
      </c>
      <c r="P213" s="28">
        <v>0</v>
      </c>
    </row>
    <row r="214" spans="1:16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8"/>
      <c r="P214" s="28"/>
    </row>
    <row r="215" spans="1:16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8">
        <v>0</v>
      </c>
      <c r="P217" s="28">
        <v>0</v>
      </c>
    </row>
    <row r="218" spans="1:16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8">
        <v>0</v>
      </c>
      <c r="P218" s="28">
        <v>0</v>
      </c>
    </row>
    <row r="219" spans="1:16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8">
        <v>0</v>
      </c>
      <c r="P219" s="28">
        <v>0</v>
      </c>
    </row>
    <row r="220" spans="1:16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8">
        <v>0</v>
      </c>
      <c r="P220" s="28">
        <v>0</v>
      </c>
    </row>
    <row r="221" spans="1:16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8">
        <v>0</v>
      </c>
      <c r="P221" s="28">
        <v>0</v>
      </c>
    </row>
    <row r="222" spans="1:16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8">
        <v>0</v>
      </c>
      <c r="P222" s="28">
        <v>0</v>
      </c>
    </row>
    <row r="223" spans="1:16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8">
        <v>0</v>
      </c>
      <c r="P223" s="28">
        <v>0</v>
      </c>
    </row>
    <row r="224" spans="1:16">
      <c r="A224" s="20">
        <v>5518</v>
      </c>
      <c r="B224" s="40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8">
        <v>0</v>
      </c>
      <c r="P226" s="28">
        <v>0</v>
      </c>
    </row>
    <row r="227" spans="1:16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8">
        <v>0</v>
      </c>
      <c r="P227" s="28">
        <v>0</v>
      </c>
    </row>
    <row r="228" spans="1:16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8"/>
      <c r="P228" s="28"/>
    </row>
    <row r="229" spans="1:16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8">
        <v>0</v>
      </c>
      <c r="P230" s="28">
        <v>0</v>
      </c>
    </row>
    <row r="231" spans="1:16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8">
        <v>0</v>
      </c>
      <c r="P231" s="28">
        <v>0</v>
      </c>
    </row>
    <row r="232" spans="1:16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8">
        <v>0</v>
      </c>
      <c r="P232" s="28">
        <v>0</v>
      </c>
    </row>
    <row r="233" spans="1:16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8">
        <v>0</v>
      </c>
      <c r="P233" s="28">
        <v>0</v>
      </c>
    </row>
    <row r="234" spans="1:16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8">
        <v>0</v>
      </c>
      <c r="P234" s="28">
        <v>0</v>
      </c>
    </row>
    <row r="235" spans="1:16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8"/>
      <c r="P235" s="28"/>
    </row>
    <row r="236" spans="1:16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8">
        <v>0</v>
      </c>
      <c r="P237" s="28">
        <v>0</v>
      </c>
    </row>
    <row r="238" spans="1:16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8"/>
      <c r="P238" s="28"/>
    </row>
    <row r="239" spans="1:16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8">
        <v>0</v>
      </c>
      <c r="P240" s="28">
        <v>0</v>
      </c>
    </row>
    <row r="241" spans="1:16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8"/>
      <c r="P241" s="28"/>
    </row>
    <row r="242" spans="1:16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8">
        <v>0</v>
      </c>
      <c r="P243" s="28">
        <v>0</v>
      </c>
    </row>
    <row r="244" spans="1:16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8">
        <v>0</v>
      </c>
      <c r="P244" s="28">
        <v>0</v>
      </c>
    </row>
    <row r="245" spans="1:16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8">
        <v>0</v>
      </c>
      <c r="P245" s="28">
        <v>0</v>
      </c>
    </row>
    <row r="246" spans="1:16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8">
        <v>0</v>
      </c>
      <c r="P246" s="28">
        <v>0</v>
      </c>
    </row>
    <row r="247" spans="1:16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8">
        <v>0</v>
      </c>
      <c r="P247" s="28">
        <v>0</v>
      </c>
    </row>
    <row r="248" spans="1:16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8">
        <v>0</v>
      </c>
      <c r="P248" s="28">
        <v>0</v>
      </c>
    </row>
    <row r="249" spans="1:16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8">
        <v>0</v>
      </c>
      <c r="P249" s="28">
        <v>0</v>
      </c>
    </row>
    <row r="250" spans="1:16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8">
        <v>0</v>
      </c>
      <c r="P250" s="28">
        <v>0</v>
      </c>
    </row>
    <row r="251" spans="1:16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8"/>
      <c r="P251" s="28"/>
    </row>
    <row r="252" spans="1:16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39">
        <f>O253</f>
        <v>0</v>
      </c>
      <c r="P252" s="39">
        <f>P253</f>
        <v>0</v>
      </c>
    </row>
    <row r="253" spans="1:16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8">
        <v>0</v>
      </c>
      <c r="P253" s="28">
        <v>0</v>
      </c>
    </row>
    <row r="254" spans="1:16">
      <c r="A254" s="20">
        <v>5611</v>
      </c>
      <c r="B254" s="21" t="s">
        <v>390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8">
        <v>0</v>
      </c>
      <c r="P254" s="28">
        <v>0</v>
      </c>
    </row>
    <row r="255" spans="1:16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2283567.7109999997</v>
      </c>
      <c r="P255" s="34">
        <f>P109+P140+P182+P195+P215+P252</f>
        <v>875625.71999999986</v>
      </c>
    </row>
    <row r="256" spans="1:16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>
      <c r="A257" s="8"/>
      <c r="B257" s="9" t="s">
        <v>391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108793.7490000003</v>
      </c>
      <c r="P257" s="34">
        <f>P106-P255</f>
        <v>-30043.029999999912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>
      <c r="A263" s="6"/>
      <c r="B263" s="12"/>
      <c r="C263" s="12"/>
      <c r="D263" s="14"/>
      <c r="E263" s="12"/>
      <c r="F263" s="12"/>
      <c r="H263" s="6"/>
      <c r="I263" s="6"/>
      <c r="J263" s="38"/>
      <c r="K263" s="6"/>
      <c r="L263" s="6"/>
      <c r="N263" s="12"/>
      <c r="O263" s="37"/>
      <c r="P263" s="31"/>
    </row>
    <row r="264" spans="1:16">
      <c r="D264" s="13"/>
      <c r="J264" s="13"/>
      <c r="O264" s="32"/>
    </row>
    <row r="265" spans="1:16">
      <c r="D265" s="13"/>
      <c r="J265" s="13"/>
      <c r="O265" s="32"/>
    </row>
    <row r="266" spans="1:16" ht="14.4">
      <c r="B266" t="s">
        <v>385</v>
      </c>
    </row>
    <row r="270" spans="1:16">
      <c r="F270" s="50"/>
      <c r="G270" s="50"/>
      <c r="H270" s="50"/>
      <c r="I270" s="50"/>
      <c r="J270" s="50"/>
      <c r="K270" s="50"/>
      <c r="L270" s="50"/>
      <c r="M270" s="50"/>
      <c r="N270" s="50"/>
    </row>
    <row r="271" spans="1:16">
      <c r="F271" s="50"/>
      <c r="G271" s="50"/>
      <c r="H271" s="50"/>
      <c r="I271" s="50"/>
      <c r="J271" s="50"/>
      <c r="K271" s="50"/>
      <c r="L271" s="50"/>
      <c r="M271" s="50"/>
      <c r="N271" s="50"/>
    </row>
    <row r="272" spans="1:16">
      <c r="F272" s="50"/>
      <c r="G272" s="50"/>
      <c r="H272" s="50"/>
      <c r="I272" s="50"/>
      <c r="J272" s="50"/>
      <c r="K272" s="50"/>
      <c r="L272" s="50"/>
      <c r="M272" s="50"/>
      <c r="N272" s="50"/>
    </row>
    <row r="273" spans="6:14">
      <c r="F273" s="50"/>
      <c r="G273" s="50"/>
      <c r="H273" s="50"/>
      <c r="I273" s="50"/>
      <c r="J273" s="50"/>
      <c r="K273" s="50"/>
      <c r="L273" s="50"/>
      <c r="M273" s="50"/>
      <c r="N273" s="50"/>
    </row>
  </sheetData>
  <mergeCells count="4">
    <mergeCell ref="A1:P1"/>
    <mergeCell ref="A2:P2"/>
    <mergeCell ref="A3:P3"/>
    <mergeCell ref="F270:N273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Karla Chávez</cp:lastModifiedBy>
  <cp:lastPrinted>2015-03-05T19:39:30Z</cp:lastPrinted>
  <dcterms:created xsi:type="dcterms:W3CDTF">2010-12-03T18:40:30Z</dcterms:created>
  <dcterms:modified xsi:type="dcterms:W3CDTF">2021-07-13T16:13:22Z</dcterms:modified>
</cp:coreProperties>
</file>